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Hoja1" sheetId="1" r:id="rId1"/>
    <sheet name="Hoja2" sheetId="2" r:id="rId2"/>
  </sheets>
  <definedNames>
    <definedName name="_xlnm._FilterDatabase" localSheetId="0" hidden="1">Hoja1!$A$2:$M$14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F14" i="1" l="1"/>
  <c r="E14" i="1"/>
  <c r="D12" i="1" l="1"/>
  <c r="C14" i="1" l="1"/>
  <c r="Q9" i="1" l="1"/>
  <c r="Q10" i="1"/>
  <c r="Q11" i="1"/>
  <c r="Q12" i="1"/>
  <c r="Q13" i="1"/>
  <c r="Q14" i="1"/>
  <c r="Q8" i="1"/>
  <c r="L9" i="1"/>
  <c r="L10" i="1"/>
  <c r="L11" i="1"/>
  <c r="L12" i="1"/>
  <c r="L13" i="1"/>
  <c r="L14" i="1"/>
  <c r="L8" i="1"/>
  <c r="G9" i="1"/>
  <c r="G10" i="1"/>
  <c r="G11" i="1"/>
  <c r="G12" i="1"/>
  <c r="G13" i="1"/>
  <c r="G14" i="1"/>
  <c r="G8" i="1"/>
</calcChain>
</file>

<file path=xl/sharedStrings.xml><?xml version="1.0" encoding="utf-8"?>
<sst xmlns="http://schemas.openxmlformats.org/spreadsheetml/2006/main" count="31" uniqueCount="19">
  <si>
    <t>META PRODUCTO PLAN DE DESARROLLO</t>
  </si>
  <si>
    <t>Recurso humano para operatividad del aseguramiento contratado y continuo.</t>
  </si>
  <si>
    <t>Estrategia anual de continuidad de la afiliación al régimen subsidiado.</t>
  </si>
  <si>
    <t>Recurso humano para la auditoria al aseguramiento continuo</t>
  </si>
  <si>
    <t>Dotación del centro de salud urbano</t>
  </si>
  <si>
    <t>TOTAL RECURSOS FINANCIEROS UTLIZADOS POR FUENTE</t>
  </si>
  <si>
    <t>3. Buena salud</t>
  </si>
  <si>
    <r>
      <rPr>
        <b/>
        <sz val="10"/>
        <rFont val="Calibri"/>
        <family val="2"/>
        <scheme val="minor"/>
      </rPr>
      <t xml:space="preserve">ODS </t>
    </r>
    <r>
      <rPr>
        <sz val="10"/>
        <rFont val="Calibri"/>
        <family val="2"/>
        <scheme val="minor"/>
      </rPr>
      <t>AL QUE LE APUNTÓ EL RESULTADO OBTENIDO</t>
    </r>
  </si>
  <si>
    <t>TOTAL</t>
  </si>
  <si>
    <t>Política municipal de Mujer, familia y equidad de género.</t>
  </si>
  <si>
    <t>Mujeres y su familia a través del  Programa "TRANSFORMANDO VIDAS"</t>
  </si>
  <si>
    <t>Jornadas de integración de la mujer, la familia y la equidad de género.</t>
  </si>
  <si>
    <t>Instancia de participación de la mujer - Comité de mujeres</t>
  </si>
  <si>
    <t>Servicio de Albergue en Yopal</t>
  </si>
  <si>
    <t>Proyectos productivos a la mujer y su familia</t>
  </si>
  <si>
    <t>Estrategias: red unidos y más familias en acción apoyadas</t>
  </si>
  <si>
    <r>
      <t xml:space="preserve">SGP
</t>
    </r>
    <r>
      <rPr>
        <b/>
        <sz val="10"/>
        <color theme="0"/>
        <rFont val="Calibri"/>
        <family val="2"/>
        <scheme val="minor"/>
      </rPr>
      <t>Total recursos de SGP por componente, cuando aplique, que se utilizaron para lograr cada producto
Fuente: 03, 04 y 05</t>
    </r>
  </si>
  <si>
    <r>
      <t xml:space="preserve">RECURSOS PROPIOS
</t>
    </r>
    <r>
      <rPr>
        <b/>
        <sz val="10"/>
        <color theme="0"/>
        <rFont val="Calibri"/>
        <family val="2"/>
        <scheme val="minor"/>
      </rPr>
      <t>Total recursos propios que se utilizaron para lograr cada producto
Fuente: 01</t>
    </r>
  </si>
  <si>
    <r>
      <t xml:space="preserve">OTRAS FUENTES DE RECURSOS, ESPECIFICAR
</t>
    </r>
    <r>
      <rPr>
        <b/>
        <sz val="10"/>
        <color theme="0"/>
        <rFont val="Calibri"/>
        <family val="2"/>
        <scheme val="minor"/>
      </rPr>
      <t>Total recursos de otras fuentes como crédito, cofinanciación,  que se utilizaron para lograr cada producto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</si>
</sst>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4" fillId="0" borderId="1" xfId="0" applyNumberFormat="1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165" fontId="0" fillId="0" borderId="0" xfId="0" applyNumberFormat="1"/>
    <xf numFmtId="165" fontId="0" fillId="0" borderId="0" xfId="0" applyNumberFormat="1" applyFill="1"/>
    <xf numFmtId="165" fontId="0" fillId="0" borderId="0" xfId="1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E1" workbookViewId="0">
      <selection activeCell="R10" sqref="R10"/>
    </sheetView>
  </sheetViews>
  <sheetFormatPr baseColWidth="10" defaultRowHeight="15" x14ac:dyDescent="0.25"/>
  <cols>
    <col min="2" max="2" width="28" customWidth="1"/>
    <col min="3" max="7" width="16.42578125" customWidth="1"/>
  </cols>
  <sheetData>
    <row r="1" spans="1:17" x14ac:dyDescent="0.25">
      <c r="A1" s="18" t="s">
        <v>7</v>
      </c>
      <c r="B1" s="11"/>
      <c r="C1" s="19" t="s">
        <v>5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5"/>
      <c r="O1" s="5"/>
      <c r="P1" s="5"/>
      <c r="Q1" s="5"/>
    </row>
    <row r="2" spans="1:17" s="13" customFormat="1" ht="77.25" customHeight="1" x14ac:dyDescent="0.2">
      <c r="A2" s="18"/>
      <c r="B2" s="12" t="s">
        <v>0</v>
      </c>
      <c r="C2" s="20" t="s">
        <v>16</v>
      </c>
      <c r="D2" s="21"/>
      <c r="E2" s="21"/>
      <c r="F2" s="21"/>
      <c r="G2" s="22"/>
      <c r="H2" s="20" t="s">
        <v>17</v>
      </c>
      <c r="I2" s="21"/>
      <c r="J2" s="21"/>
      <c r="K2" s="21"/>
      <c r="L2" s="22"/>
      <c r="M2" s="23" t="s">
        <v>18</v>
      </c>
      <c r="N2" s="24"/>
      <c r="O2" s="24"/>
      <c r="P2" s="24"/>
      <c r="Q2" s="24"/>
    </row>
    <row r="3" spans="1:17" ht="39" hidden="1" x14ac:dyDescent="0.25">
      <c r="A3" s="4" t="s">
        <v>6</v>
      </c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6"/>
      <c r="Q3" s="6"/>
    </row>
    <row r="4" spans="1:17" ht="39" hidden="1" x14ac:dyDescent="0.25">
      <c r="A4" s="4" t="s">
        <v>6</v>
      </c>
      <c r="B4" s="1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</row>
    <row r="5" spans="1:17" ht="39" hidden="1" x14ac:dyDescent="0.25">
      <c r="A5" s="4" t="s">
        <v>6</v>
      </c>
      <c r="B5" s="1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</row>
    <row r="6" spans="1:17" ht="26.25" hidden="1" x14ac:dyDescent="0.25">
      <c r="A6" s="4" t="s">
        <v>6</v>
      </c>
      <c r="B6" s="1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  <c r="O6" s="6"/>
      <c r="P6" s="6"/>
      <c r="Q6" s="6"/>
    </row>
    <row r="7" spans="1:17" x14ac:dyDescent="0.25">
      <c r="A7" s="4"/>
      <c r="B7" s="1"/>
      <c r="C7" s="2">
        <v>2016</v>
      </c>
      <c r="D7" s="2">
        <v>2017</v>
      </c>
      <c r="E7" s="2">
        <v>2018</v>
      </c>
      <c r="F7" s="2">
        <v>2019</v>
      </c>
      <c r="G7" s="10" t="s">
        <v>8</v>
      </c>
      <c r="H7" s="2">
        <v>2016</v>
      </c>
      <c r="I7" s="2">
        <v>2017</v>
      </c>
      <c r="J7" s="2">
        <v>2018</v>
      </c>
      <c r="K7" s="2">
        <v>2019</v>
      </c>
      <c r="L7" s="10" t="s">
        <v>8</v>
      </c>
      <c r="M7" s="2">
        <v>2016</v>
      </c>
      <c r="N7" s="2">
        <v>2017</v>
      </c>
      <c r="O7" s="2">
        <v>2018</v>
      </c>
      <c r="P7" s="2">
        <v>2019</v>
      </c>
      <c r="Q7" s="10" t="s">
        <v>8</v>
      </c>
    </row>
    <row r="8" spans="1:17" s="16" customFormat="1" ht="39" customHeight="1" x14ac:dyDescent="0.25">
      <c r="A8" s="14" t="s">
        <v>6</v>
      </c>
      <c r="B8" s="14" t="s">
        <v>9</v>
      </c>
      <c r="C8" s="15"/>
      <c r="D8" s="15"/>
      <c r="E8" s="15"/>
      <c r="F8" s="15"/>
      <c r="G8" s="15">
        <f>+C8+D8+E8+F8</f>
        <v>0</v>
      </c>
      <c r="H8" s="15"/>
      <c r="I8" s="15"/>
      <c r="J8" s="15"/>
      <c r="K8" s="15"/>
      <c r="L8" s="15">
        <f>+H8+I8+J8+K8</f>
        <v>0</v>
      </c>
      <c r="M8" s="15"/>
      <c r="N8" s="15"/>
      <c r="O8" s="15"/>
      <c r="P8" s="15"/>
      <c r="Q8" s="15">
        <f>+M8+N8+O8+P8</f>
        <v>0</v>
      </c>
    </row>
    <row r="9" spans="1:17" s="16" customFormat="1" ht="39" customHeight="1" x14ac:dyDescent="0.25">
      <c r="A9" s="14" t="s">
        <v>6</v>
      </c>
      <c r="B9" s="14" t="s">
        <v>10</v>
      </c>
      <c r="C9" s="15"/>
      <c r="D9" s="15"/>
      <c r="E9" s="15">
        <v>9997051</v>
      </c>
      <c r="F9" s="15"/>
      <c r="G9" s="15">
        <f t="shared" ref="G9:G14" si="0">+C9+D9+E9+F9</f>
        <v>9997051</v>
      </c>
      <c r="H9" s="15">
        <v>19300000</v>
      </c>
      <c r="I9" s="15"/>
      <c r="J9" s="15"/>
      <c r="K9" s="15"/>
      <c r="L9" s="15">
        <f t="shared" ref="L9:L14" si="1">+H9+I9+J9+K9</f>
        <v>19300000</v>
      </c>
      <c r="M9" s="15"/>
      <c r="N9" s="15"/>
      <c r="O9" s="15"/>
      <c r="P9" s="15"/>
      <c r="Q9" s="15">
        <f t="shared" ref="Q9:Q14" si="2">+M9+N9+O9+P9</f>
        <v>0</v>
      </c>
    </row>
    <row r="10" spans="1:17" s="16" customFormat="1" ht="39" customHeight="1" x14ac:dyDescent="0.25">
      <c r="A10" s="14" t="s">
        <v>6</v>
      </c>
      <c r="B10" s="14" t="s">
        <v>11</v>
      </c>
      <c r="C10" s="15"/>
      <c r="D10" s="15">
        <v>10000000</v>
      </c>
      <c r="E10" s="15"/>
      <c r="F10" s="15"/>
      <c r="G10" s="15">
        <f t="shared" si="0"/>
        <v>10000000</v>
      </c>
      <c r="H10" s="15">
        <v>16650000</v>
      </c>
      <c r="I10" s="15"/>
      <c r="J10" s="15"/>
      <c r="K10" s="15"/>
      <c r="L10" s="15">
        <f t="shared" si="1"/>
        <v>16650000</v>
      </c>
      <c r="M10" s="15"/>
      <c r="N10" s="15"/>
      <c r="O10" s="15"/>
      <c r="P10" s="15"/>
      <c r="Q10" s="15">
        <f t="shared" si="2"/>
        <v>0</v>
      </c>
    </row>
    <row r="11" spans="1:17" s="16" customFormat="1" ht="39" customHeight="1" x14ac:dyDescent="0.25">
      <c r="A11" s="14" t="s">
        <v>6</v>
      </c>
      <c r="B11" s="14" t="s">
        <v>12</v>
      </c>
      <c r="C11" s="15"/>
      <c r="D11" s="15"/>
      <c r="E11" s="15"/>
      <c r="F11" s="15"/>
      <c r="G11" s="15">
        <f t="shared" si="0"/>
        <v>0</v>
      </c>
      <c r="H11" s="15"/>
      <c r="I11" s="15"/>
      <c r="J11" s="15"/>
      <c r="K11" s="15"/>
      <c r="L11" s="15">
        <f t="shared" si="1"/>
        <v>0</v>
      </c>
      <c r="M11" s="15"/>
      <c r="N11" s="15"/>
      <c r="O11" s="15"/>
      <c r="P11" s="15"/>
      <c r="Q11" s="15">
        <f t="shared" si="2"/>
        <v>0</v>
      </c>
    </row>
    <row r="12" spans="1:17" s="16" customFormat="1" ht="39" customHeight="1" x14ac:dyDescent="0.25">
      <c r="A12" s="14" t="s">
        <v>6</v>
      </c>
      <c r="B12" s="14" t="s">
        <v>13</v>
      </c>
      <c r="C12" s="15">
        <v>15075400</v>
      </c>
      <c r="D12" s="15">
        <f>20350000+14450000+2833333</f>
        <v>37633333</v>
      </c>
      <c r="E12" s="15">
        <v>34500000</v>
      </c>
      <c r="F12" s="15">
        <v>9600000</v>
      </c>
      <c r="G12" s="15">
        <f t="shared" si="0"/>
        <v>96808733</v>
      </c>
      <c r="H12" s="15">
        <v>7480000</v>
      </c>
      <c r="I12" s="15"/>
      <c r="J12" s="15"/>
      <c r="K12" s="15"/>
      <c r="L12" s="15">
        <f t="shared" si="1"/>
        <v>7480000</v>
      </c>
      <c r="M12" s="15"/>
      <c r="N12" s="15"/>
      <c r="O12" s="15"/>
      <c r="P12" s="15"/>
      <c r="Q12" s="15">
        <f t="shared" si="2"/>
        <v>0</v>
      </c>
    </row>
    <row r="13" spans="1:17" s="16" customFormat="1" ht="39" customHeight="1" x14ac:dyDescent="0.25">
      <c r="A13" s="14" t="s">
        <v>6</v>
      </c>
      <c r="B13" s="14" t="s">
        <v>14</v>
      </c>
      <c r="C13" s="15"/>
      <c r="D13" s="15"/>
      <c r="E13" s="15"/>
      <c r="F13" s="15"/>
      <c r="G13" s="15">
        <f t="shared" si="0"/>
        <v>0</v>
      </c>
      <c r="H13" s="15"/>
      <c r="I13" s="15"/>
      <c r="J13" s="15"/>
      <c r="K13" s="15"/>
      <c r="L13" s="15">
        <f t="shared" si="1"/>
        <v>0</v>
      </c>
      <c r="M13" s="15"/>
      <c r="N13" s="15"/>
      <c r="O13" s="15"/>
      <c r="P13" s="15"/>
      <c r="Q13" s="15">
        <f t="shared" si="2"/>
        <v>0</v>
      </c>
    </row>
    <row r="14" spans="1:17" s="16" customFormat="1" ht="39" customHeight="1" x14ac:dyDescent="0.25">
      <c r="A14" s="14" t="s">
        <v>6</v>
      </c>
      <c r="B14" s="17" t="s">
        <v>15</v>
      </c>
      <c r="C14" s="15">
        <f>19219000+20700000+17400000+4650000+6600000</f>
        <v>68569000</v>
      </c>
      <c r="D14" s="15">
        <f>36000000+2400000+10500000</f>
        <v>48900000</v>
      </c>
      <c r="E14" s="15">
        <f>47396210+16400000</f>
        <v>63796210</v>
      </c>
      <c r="F14" s="15">
        <f>22500000+18050000</f>
        <v>40550000</v>
      </c>
      <c r="G14" s="15">
        <f t="shared" si="0"/>
        <v>221815210</v>
      </c>
      <c r="H14" s="15"/>
      <c r="I14" s="15"/>
      <c r="J14" s="15"/>
      <c r="K14" s="15"/>
      <c r="L14" s="15">
        <f t="shared" si="1"/>
        <v>0</v>
      </c>
      <c r="M14" s="15"/>
      <c r="N14" s="15"/>
      <c r="O14" s="15"/>
      <c r="P14" s="15"/>
      <c r="Q14" s="15">
        <f t="shared" si="2"/>
        <v>0</v>
      </c>
    </row>
    <row r="15" spans="1:17" x14ac:dyDescent="0.25">
      <c r="C15" s="8"/>
      <c r="E15" s="7"/>
      <c r="F15" s="7"/>
    </row>
    <row r="16" spans="1:17" x14ac:dyDescent="0.25">
      <c r="C16" s="9"/>
    </row>
    <row r="17" spans="3:3" x14ac:dyDescent="0.25">
      <c r="C17" s="8"/>
    </row>
  </sheetData>
  <autoFilter ref="A2:M14"/>
  <mergeCells count="5">
    <mergeCell ref="A1:A2"/>
    <mergeCell ref="C1:M1"/>
    <mergeCell ref="C2:G2"/>
    <mergeCell ref="H2:L2"/>
    <mergeCell ref="M2:Q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SALUD PUBLICA</dc:creator>
  <cp:lastModifiedBy>Laura</cp:lastModifiedBy>
  <dcterms:created xsi:type="dcterms:W3CDTF">2019-10-21T16:17:21Z</dcterms:created>
  <dcterms:modified xsi:type="dcterms:W3CDTF">2019-10-30T22:20:00Z</dcterms:modified>
</cp:coreProperties>
</file>